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dden2\OneDrive\"/>
    </mc:Choice>
  </mc:AlternateContent>
  <bookViews>
    <workbookView xWindow="0" yWindow="0" windowWidth="28800" windowHeight="14232"/>
  </bookViews>
  <sheets>
    <sheet name="Budget" sheetId="1" r:id="rId1"/>
    <sheet name="Sheet2" sheetId="2" r:id="rId2"/>
    <sheet name="Sheet3" sheetId="3" r:id="rId3"/>
  </sheets>
  <definedNames>
    <definedName name="residency">Sheet2!$A$8:$A$9</definedName>
    <definedName name="year">Sheet2!$A$2:$A$5</definedName>
  </definedNames>
  <calcPr calcId="162913"/>
</workbook>
</file>

<file path=xl/calcChain.xml><?xml version="1.0" encoding="utf-8"?>
<calcChain xmlns="http://schemas.openxmlformats.org/spreadsheetml/2006/main">
  <c r="B9" i="1" l="1"/>
  <c r="B49" i="1" l="1"/>
  <c r="E20" i="1"/>
  <c r="B51" i="1" l="1"/>
  <c r="E22" i="1" s="1"/>
</calcChain>
</file>

<file path=xl/sharedStrings.xml><?xml version="1.0" encoding="utf-8"?>
<sst xmlns="http://schemas.openxmlformats.org/spreadsheetml/2006/main" count="70" uniqueCount="65">
  <si>
    <t>Tuition &amp; fees</t>
  </si>
  <si>
    <t>Non-Monthly Expenses</t>
  </si>
  <si>
    <t>Health Insurance</t>
  </si>
  <si>
    <t>Books/supplies/instruments</t>
  </si>
  <si>
    <t xml:space="preserve">Other: </t>
  </si>
  <si>
    <t>Monthly Expenses</t>
  </si>
  <si>
    <t>Rent/mortgage</t>
  </si>
  <si>
    <t>Home/renter's insurance</t>
  </si>
  <si>
    <t>Electricity</t>
  </si>
  <si>
    <t>Water/Sewer</t>
  </si>
  <si>
    <t>Cable/satellite</t>
  </si>
  <si>
    <t>Telephone</t>
  </si>
  <si>
    <t>Cell phone</t>
  </si>
  <si>
    <t>Other utilities:</t>
  </si>
  <si>
    <t>Car payment</t>
  </si>
  <si>
    <t>Car insurance</t>
  </si>
  <si>
    <t>Car taxes/maintenance</t>
  </si>
  <si>
    <t>Gifts</t>
  </si>
  <si>
    <t>Other insurance:</t>
  </si>
  <si>
    <t>Child care</t>
  </si>
  <si>
    <t>Groceries</t>
  </si>
  <si>
    <t>Meals/snacks away from home</t>
  </si>
  <si>
    <t>Household supplies</t>
  </si>
  <si>
    <t>Clothing</t>
  </si>
  <si>
    <t>Laundry/dry cleaning</t>
  </si>
  <si>
    <t>Gas (for auto)</t>
  </si>
  <si>
    <t>Gas (heat)</t>
  </si>
  <si>
    <t>Parking &amp; tolls</t>
  </si>
  <si>
    <t>Medical/dental/prescriptions</t>
  </si>
  <si>
    <t>Hobbies/recreation</t>
  </si>
  <si>
    <t>Travel</t>
  </si>
  <si>
    <t>Pet supplies</t>
  </si>
  <si>
    <t>Cigarettes, tobacco, alcohol</t>
  </si>
  <si>
    <t>Music and movies</t>
  </si>
  <si>
    <t>Other debt payment:</t>
  </si>
  <si>
    <t>Charities/contributions</t>
  </si>
  <si>
    <t>Other:</t>
  </si>
  <si>
    <t>Total Expenses</t>
  </si>
  <si>
    <t>Personal savings</t>
  </si>
  <si>
    <t>Annual Resources</t>
  </si>
  <si>
    <t>Investment income</t>
  </si>
  <si>
    <t>Government checks</t>
  </si>
  <si>
    <t>School loan</t>
  </si>
  <si>
    <t>Total Resources</t>
  </si>
  <si>
    <t>Health &amp; Beauty, Haircuts</t>
  </si>
  <si>
    <t>Remaining Need*</t>
  </si>
  <si>
    <t>Student/spouse income</t>
  </si>
  <si>
    <t>Parent/family help</t>
  </si>
  <si>
    <t># of months</t>
  </si>
  <si>
    <t>School scholarship(s)</t>
  </si>
  <si>
    <t>Other scholarship(s)</t>
  </si>
  <si>
    <t>Exam fees</t>
  </si>
  <si>
    <t>(Enrollment period: MS1 = 10 months, MS2 = 10 months, MS3 = 12 months, MS4 = 10 months)</t>
  </si>
  <si>
    <t>MS1</t>
  </si>
  <si>
    <t>MS2</t>
  </si>
  <si>
    <t>MS3</t>
  </si>
  <si>
    <t>MS4</t>
  </si>
  <si>
    <t>*This need may be met with unsubsidized loans, up to the maximum listed on your award letter.  If you find that your remaining need is greater than your maximum eligibility for unsubsidized loans, please contact the Financial Aid Office.  You may need to reduce your expenses, or discuss other funding options.                                       **You may view your unsubsidized loan eligibility as a line of credit: if at any time you wish to decrease your unsubsidized loan amount or request additional unsubsidized loans, contact the Financial Aid Office.</t>
  </si>
  <si>
    <t xml:space="preserve">In-State </t>
  </si>
  <si>
    <t>Out-of-State</t>
  </si>
  <si>
    <t>Please select year:</t>
  </si>
  <si>
    <r>
      <t xml:space="preserve">This worksheet will help you start thinking about your budget.  </t>
    </r>
    <r>
      <rPr>
        <b/>
        <i/>
        <u/>
        <sz val="10"/>
        <rFont val="Arial"/>
        <family val="2"/>
      </rPr>
      <t>Please select your year and residency</t>
    </r>
    <r>
      <rPr>
        <sz val="10"/>
        <rFont val="Arial"/>
        <family val="2"/>
      </rPr>
      <t xml:space="preserve"> and fill in your resources, and it will help you to figure out how much you need to borrow from unsubsidized loan funds.  If you have any questions, please contact the Financial Aid Office.  </t>
    </r>
  </si>
  <si>
    <t>Please select residency:</t>
  </si>
  <si>
    <t>tuition and fees</t>
  </si>
  <si>
    <t>2019-2020 Marshall University Budget Worksheet for Medical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</si>
</sst>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8" x14ac:knownFonts="1">
    <font>
      <sz val="10"/>
      <name val="Arial"/>
    </font>
    <font>
      <sz val="8"/>
      <name val="Arial"/>
      <family val="2"/>
    </font>
    <font>
      <b/>
      <sz val="10"/>
      <name val="Arial"/>
      <family val="2"/>
    </font>
    <font>
      <b/>
      <sz val="12"/>
      <name val="Arial"/>
      <family val="2"/>
    </font>
    <font>
      <b/>
      <sz val="20"/>
      <color rgb="FF00B140"/>
      <name val="Calibri"/>
      <family val="2"/>
      <scheme val="minor"/>
    </font>
    <font>
      <sz val="10"/>
      <name val="Arial"/>
      <family val="2"/>
    </font>
    <font>
      <sz val="12"/>
      <name val="Arial"/>
      <family val="2"/>
    </font>
    <font>
      <b/>
      <i/>
      <u/>
      <sz val="10"/>
      <name val="Arial"/>
      <family val="2"/>
    </font>
  </fonts>
  <fills count="5">
    <fill>
      <patternFill patternType="none"/>
    </fill>
    <fill>
      <patternFill patternType="gray125"/>
    </fill>
    <fill>
      <patternFill patternType="solid">
        <fgColor indexed="26"/>
        <bgColor indexed="64"/>
      </patternFill>
    </fill>
    <fill>
      <patternFill patternType="solid">
        <fgColor theme="1"/>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3">
    <xf numFmtId="0" fontId="0" fillId="0" borderId="0" xfId="0"/>
    <xf numFmtId="0" fontId="5" fillId="0" borderId="0" xfId="0" applyFont="1"/>
    <xf numFmtId="0" fontId="0" fillId="2" borderId="0" xfId="0" applyFill="1" applyBorder="1" applyProtection="1">
      <protection locked="0"/>
    </xf>
    <xf numFmtId="0" fontId="3" fillId="2" borderId="0" xfId="0" applyFont="1" applyFill="1" applyBorder="1" applyAlignment="1" applyProtection="1">
      <alignment horizontal="left"/>
      <protection locked="0"/>
    </xf>
    <xf numFmtId="0" fontId="0" fillId="2" borderId="0" xfId="0" applyFill="1" applyBorder="1" applyAlignment="1" applyProtection="1">
      <alignment wrapText="1"/>
      <protection locked="0"/>
    </xf>
    <xf numFmtId="0" fontId="0" fillId="2" borderId="0" xfId="0" applyFill="1" applyAlignment="1" applyProtection="1">
      <alignment wrapText="1"/>
      <protection locked="0"/>
    </xf>
    <xf numFmtId="0" fontId="0" fillId="2" borderId="0" xfId="0" applyFill="1" applyBorder="1" applyAlignment="1" applyProtection="1">
      <alignment horizontal="left" wrapText="1"/>
      <protection locked="0"/>
    </xf>
    <xf numFmtId="0" fontId="2" fillId="2" borderId="0" xfId="0" applyFont="1" applyFill="1" applyBorder="1" applyProtection="1">
      <protection locked="0"/>
    </xf>
    <xf numFmtId="8" fontId="0" fillId="0" borderId="1" xfId="0" applyNumberFormat="1" applyFill="1" applyBorder="1" applyProtection="1">
      <protection locked="0"/>
    </xf>
    <xf numFmtId="0" fontId="2" fillId="2" borderId="0" xfId="0" applyFont="1" applyFill="1" applyBorder="1" applyAlignment="1" applyProtection="1">
      <alignment horizontal="right"/>
      <protection locked="0"/>
    </xf>
    <xf numFmtId="8" fontId="2" fillId="2" borderId="0" xfId="0" applyNumberFormat="1" applyFont="1" applyFill="1" applyBorder="1" applyProtection="1">
      <protection locked="0"/>
    </xf>
    <xf numFmtId="0" fontId="0" fillId="2" borderId="0" xfId="0" applyFill="1" applyBorder="1" applyAlignment="1" applyProtection="1">
      <protection locked="0"/>
    </xf>
    <xf numFmtId="0" fontId="0" fillId="0" borderId="1" xfId="0" applyFill="1" applyBorder="1" applyProtection="1"/>
    <xf numFmtId="8" fontId="5" fillId="0" borderId="1" xfId="0" applyNumberFormat="1" applyFont="1" applyFill="1" applyBorder="1" applyProtection="1">
      <protection locked="0"/>
    </xf>
    <xf numFmtId="0" fontId="3" fillId="4" borderId="1" xfId="0" applyFont="1" applyFill="1" applyBorder="1" applyAlignment="1" applyProtection="1">
      <alignment horizontal="right"/>
      <protection locked="0"/>
    </xf>
    <xf numFmtId="0" fontId="6" fillId="4" borderId="1" xfId="0" applyFont="1" applyFill="1" applyBorder="1" applyAlignment="1" applyProtection="1">
      <alignment horizontal="center" wrapText="1"/>
      <protection locked="0"/>
    </xf>
    <xf numFmtId="8" fontId="0" fillId="0" borderId="1" xfId="0" applyNumberFormat="1" applyFill="1" applyBorder="1" applyProtection="1"/>
    <xf numFmtId="0" fontId="0" fillId="2"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98" zoomScaleNormal="98" workbookViewId="0">
      <selection activeCell="B6" sqref="B6"/>
    </sheetView>
  </sheetViews>
  <sheetFormatPr defaultColWidth="9.109375" defaultRowHeight="13.2" x14ac:dyDescent="0.25"/>
  <cols>
    <col min="1" max="1" width="35.109375" style="2" bestFit="1" customWidth="1"/>
    <col min="2" max="2" width="22" style="2" customWidth="1"/>
    <col min="3" max="3" width="4.33203125" style="2" customWidth="1"/>
    <col min="4" max="4" width="25.6640625" style="2" customWidth="1"/>
    <col min="5" max="5" width="14.88671875" style="2" customWidth="1"/>
    <col min="6" max="6" width="12.33203125" style="2" customWidth="1"/>
    <col min="7" max="7" width="11.5546875" style="2" customWidth="1"/>
    <col min="8" max="16384" width="9.109375" style="2"/>
  </cols>
  <sheetData>
    <row r="1" spans="1:9" ht="27" customHeight="1" x14ac:dyDescent="0.25">
      <c r="A1" s="20" t="s">
        <v>64</v>
      </c>
      <c r="B1" s="21"/>
      <c r="C1" s="21"/>
      <c r="D1" s="21"/>
      <c r="E1" s="21"/>
      <c r="F1" s="21"/>
      <c r="G1" s="21"/>
      <c r="H1" s="21"/>
      <c r="I1" s="21"/>
    </row>
    <row r="2" spans="1:9" ht="15.6" x14ac:dyDescent="0.3">
      <c r="A2" s="3"/>
    </row>
    <row r="3" spans="1:9" ht="27" customHeight="1" x14ac:dyDescent="0.25">
      <c r="A3" s="22" t="s">
        <v>61</v>
      </c>
      <c r="B3" s="22"/>
      <c r="C3" s="22"/>
      <c r="D3" s="22"/>
      <c r="E3" s="22"/>
      <c r="F3" s="22"/>
      <c r="G3" s="22"/>
      <c r="H3" s="22"/>
      <c r="I3" s="22"/>
    </row>
    <row r="4" spans="1:9" x14ac:dyDescent="0.25">
      <c r="A4" s="6"/>
      <c r="B4" s="6"/>
      <c r="C4" s="6"/>
      <c r="D4" s="6"/>
      <c r="E4" s="6"/>
      <c r="F4" s="6"/>
      <c r="G4" s="4"/>
      <c r="H4" s="5"/>
    </row>
    <row r="5" spans="1:9" ht="15.6" x14ac:dyDescent="0.3">
      <c r="A5" s="14" t="s">
        <v>60</v>
      </c>
      <c r="B5" s="15" t="s">
        <v>54</v>
      </c>
      <c r="C5" s="6"/>
      <c r="D5" s="6"/>
      <c r="E5" s="6"/>
      <c r="F5" s="6"/>
      <c r="G5" s="4"/>
      <c r="H5" s="5"/>
    </row>
    <row r="6" spans="1:9" ht="15.6" x14ac:dyDescent="0.3">
      <c r="A6" s="14" t="s">
        <v>62</v>
      </c>
      <c r="B6" s="15" t="s">
        <v>59</v>
      </c>
      <c r="C6" s="6"/>
      <c r="D6" s="6"/>
      <c r="E6" s="6"/>
      <c r="F6" s="6"/>
      <c r="G6" s="4"/>
      <c r="H6" s="5"/>
    </row>
    <row r="8" spans="1:9" x14ac:dyDescent="0.25">
      <c r="A8" s="7" t="s">
        <v>1</v>
      </c>
      <c r="D8" s="7" t="s">
        <v>39</v>
      </c>
    </row>
    <row r="9" spans="1:9" x14ac:dyDescent="0.25">
      <c r="A9" s="2" t="s">
        <v>0</v>
      </c>
      <c r="B9" s="16">
        <f>VLOOKUP(B6,Sheet2!A8:C9,3,FALSE)</f>
        <v>56688</v>
      </c>
      <c r="D9" s="2" t="s">
        <v>38</v>
      </c>
      <c r="E9" s="8"/>
    </row>
    <row r="10" spans="1:9" x14ac:dyDescent="0.25">
      <c r="A10" s="2" t="s">
        <v>3</v>
      </c>
      <c r="B10" s="8"/>
      <c r="D10" s="2" t="s">
        <v>46</v>
      </c>
      <c r="E10" s="8"/>
    </row>
    <row r="11" spans="1:9" x14ac:dyDescent="0.25">
      <c r="A11" s="2" t="s">
        <v>2</v>
      </c>
      <c r="B11" s="8"/>
      <c r="D11" s="2" t="s">
        <v>47</v>
      </c>
      <c r="E11" s="8"/>
    </row>
    <row r="12" spans="1:9" x14ac:dyDescent="0.25">
      <c r="A12" s="2" t="s">
        <v>51</v>
      </c>
      <c r="B12" s="8"/>
      <c r="D12" s="2" t="s">
        <v>40</v>
      </c>
      <c r="E12" s="8"/>
    </row>
    <row r="13" spans="1:9" x14ac:dyDescent="0.25">
      <c r="A13" s="2" t="s">
        <v>16</v>
      </c>
      <c r="B13" s="8"/>
      <c r="D13" s="2" t="s">
        <v>17</v>
      </c>
      <c r="E13" s="8"/>
    </row>
    <row r="14" spans="1:9" x14ac:dyDescent="0.25">
      <c r="A14" s="2" t="s">
        <v>17</v>
      </c>
      <c r="B14" s="8"/>
      <c r="D14" s="2" t="s">
        <v>41</v>
      </c>
      <c r="E14" s="8"/>
    </row>
    <row r="15" spans="1:9" x14ac:dyDescent="0.25">
      <c r="A15" s="2" t="s">
        <v>4</v>
      </c>
      <c r="B15" s="8"/>
      <c r="D15" s="2" t="s">
        <v>49</v>
      </c>
      <c r="E15" s="8"/>
    </row>
    <row r="16" spans="1:9" x14ac:dyDescent="0.25">
      <c r="D16" s="2" t="s">
        <v>50</v>
      </c>
      <c r="E16" s="8"/>
    </row>
    <row r="17" spans="1:7" x14ac:dyDescent="0.25">
      <c r="A17" s="7" t="s">
        <v>5</v>
      </c>
      <c r="D17" s="2" t="s">
        <v>42</v>
      </c>
      <c r="E17" s="8"/>
    </row>
    <row r="18" spans="1:7" x14ac:dyDescent="0.25">
      <c r="A18" s="2" t="s">
        <v>6</v>
      </c>
      <c r="B18" s="8"/>
      <c r="D18" s="2" t="s">
        <v>36</v>
      </c>
      <c r="E18" s="8"/>
    </row>
    <row r="19" spans="1:7" x14ac:dyDescent="0.25">
      <c r="A19" s="2" t="s">
        <v>7</v>
      </c>
      <c r="B19" s="8"/>
    </row>
    <row r="20" spans="1:7" x14ac:dyDescent="0.25">
      <c r="A20" s="2" t="s">
        <v>8</v>
      </c>
      <c r="B20" s="13"/>
      <c r="D20" s="9" t="s">
        <v>43</v>
      </c>
      <c r="E20" s="10">
        <f>SUM(E9:E18)</f>
        <v>0</v>
      </c>
    </row>
    <row r="21" spans="1:7" x14ac:dyDescent="0.25">
      <c r="A21" s="2" t="s">
        <v>26</v>
      </c>
      <c r="B21" s="8"/>
    </row>
    <row r="22" spans="1:7" x14ac:dyDescent="0.25">
      <c r="A22" s="2" t="s">
        <v>9</v>
      </c>
      <c r="B22" s="8"/>
      <c r="D22" s="9" t="s">
        <v>45</v>
      </c>
      <c r="E22" s="10">
        <f>B51-E20</f>
        <v>56688</v>
      </c>
    </row>
    <row r="23" spans="1:7" x14ac:dyDescent="0.25">
      <c r="A23" s="2" t="s">
        <v>10</v>
      </c>
      <c r="B23" s="8"/>
    </row>
    <row r="24" spans="1:7" x14ac:dyDescent="0.25">
      <c r="A24" s="2" t="s">
        <v>11</v>
      </c>
      <c r="B24" s="8"/>
      <c r="E24" s="17" t="s">
        <v>57</v>
      </c>
      <c r="F24" s="18"/>
      <c r="G24" s="11"/>
    </row>
    <row r="25" spans="1:7" x14ac:dyDescent="0.25">
      <c r="A25" s="2" t="s">
        <v>12</v>
      </c>
      <c r="B25" s="8"/>
      <c r="E25" s="18"/>
      <c r="F25" s="18"/>
      <c r="G25" s="11"/>
    </row>
    <row r="26" spans="1:7" x14ac:dyDescent="0.25">
      <c r="A26" s="2" t="s">
        <v>13</v>
      </c>
      <c r="B26" s="8"/>
      <c r="E26" s="18"/>
      <c r="F26" s="18"/>
      <c r="G26" s="11"/>
    </row>
    <row r="27" spans="1:7" x14ac:dyDescent="0.25">
      <c r="A27" s="2" t="s">
        <v>14</v>
      </c>
      <c r="B27" s="8"/>
      <c r="E27" s="18"/>
      <c r="F27" s="18"/>
      <c r="G27" s="11"/>
    </row>
    <row r="28" spans="1:7" x14ac:dyDescent="0.25">
      <c r="A28" s="2" t="s">
        <v>25</v>
      </c>
      <c r="B28" s="8"/>
      <c r="E28" s="18"/>
      <c r="F28" s="18"/>
      <c r="G28" s="11"/>
    </row>
    <row r="29" spans="1:7" x14ac:dyDescent="0.25">
      <c r="A29" s="2" t="s">
        <v>15</v>
      </c>
      <c r="B29" s="8"/>
      <c r="E29" s="18"/>
      <c r="F29" s="18"/>
      <c r="G29" s="11"/>
    </row>
    <row r="30" spans="1:7" x14ac:dyDescent="0.25">
      <c r="A30" s="2" t="s">
        <v>18</v>
      </c>
      <c r="B30" s="8"/>
      <c r="E30" s="18"/>
      <c r="F30" s="18"/>
      <c r="G30" s="11"/>
    </row>
    <row r="31" spans="1:7" x14ac:dyDescent="0.25">
      <c r="A31" s="2" t="s">
        <v>34</v>
      </c>
      <c r="B31" s="8"/>
      <c r="E31" s="18"/>
      <c r="F31" s="18"/>
    </row>
    <row r="32" spans="1:7" x14ac:dyDescent="0.25">
      <c r="A32" s="2" t="s">
        <v>19</v>
      </c>
      <c r="B32" s="8"/>
      <c r="E32" s="18"/>
      <c r="F32" s="18"/>
    </row>
    <row r="33" spans="1:6" x14ac:dyDescent="0.25">
      <c r="A33" s="2" t="s">
        <v>20</v>
      </c>
      <c r="B33" s="8"/>
      <c r="E33" s="18"/>
      <c r="F33" s="18"/>
    </row>
    <row r="34" spans="1:6" x14ac:dyDescent="0.25">
      <c r="A34" s="2" t="s">
        <v>21</v>
      </c>
      <c r="B34" s="8"/>
      <c r="E34" s="18"/>
      <c r="F34" s="18"/>
    </row>
    <row r="35" spans="1:6" x14ac:dyDescent="0.25">
      <c r="A35" s="2" t="s">
        <v>22</v>
      </c>
      <c r="B35" s="8"/>
      <c r="E35" s="18"/>
      <c r="F35" s="18"/>
    </row>
    <row r="36" spans="1:6" x14ac:dyDescent="0.25">
      <c r="A36" s="2" t="s">
        <v>23</v>
      </c>
      <c r="B36" s="8"/>
      <c r="E36" s="18"/>
      <c r="F36" s="18"/>
    </row>
    <row r="37" spans="1:6" x14ac:dyDescent="0.25">
      <c r="A37" s="2" t="s">
        <v>24</v>
      </c>
      <c r="B37" s="8"/>
      <c r="E37" s="19"/>
      <c r="F37" s="19"/>
    </row>
    <row r="38" spans="1:6" x14ac:dyDescent="0.25">
      <c r="A38" s="2" t="s">
        <v>27</v>
      </c>
      <c r="B38" s="8"/>
      <c r="E38" s="19"/>
      <c r="F38" s="19"/>
    </row>
    <row r="39" spans="1:6" x14ac:dyDescent="0.25">
      <c r="A39" s="2" t="s">
        <v>28</v>
      </c>
      <c r="B39" s="8"/>
      <c r="E39" s="19"/>
      <c r="F39" s="19"/>
    </row>
    <row r="40" spans="1:6" x14ac:dyDescent="0.25">
      <c r="A40" s="2" t="s">
        <v>29</v>
      </c>
      <c r="B40" s="8"/>
      <c r="E40" s="19"/>
      <c r="F40" s="19"/>
    </row>
    <row r="41" spans="1:6" x14ac:dyDescent="0.25">
      <c r="A41" s="2" t="s">
        <v>30</v>
      </c>
      <c r="B41" s="8"/>
      <c r="E41" s="19"/>
      <c r="F41" s="19"/>
    </row>
    <row r="42" spans="1:6" x14ac:dyDescent="0.25">
      <c r="A42" s="2" t="s">
        <v>31</v>
      </c>
      <c r="B42" s="8"/>
      <c r="E42" s="19"/>
      <c r="F42" s="19"/>
    </row>
    <row r="43" spans="1:6" x14ac:dyDescent="0.25">
      <c r="A43" s="2" t="s">
        <v>44</v>
      </c>
      <c r="B43" s="8"/>
    </row>
    <row r="44" spans="1:6" x14ac:dyDescent="0.25">
      <c r="A44" s="2" t="s">
        <v>32</v>
      </c>
      <c r="B44" s="8"/>
    </row>
    <row r="45" spans="1:6" x14ac:dyDescent="0.25">
      <c r="A45" s="2" t="s">
        <v>33</v>
      </c>
      <c r="B45" s="8"/>
    </row>
    <row r="46" spans="1:6" x14ac:dyDescent="0.25">
      <c r="A46" s="2" t="s">
        <v>35</v>
      </c>
      <c r="B46" s="8"/>
    </row>
    <row r="47" spans="1:6" x14ac:dyDescent="0.25">
      <c r="A47" s="2" t="s">
        <v>36</v>
      </c>
      <c r="B47" s="8"/>
    </row>
    <row r="48" spans="1:6" x14ac:dyDescent="0.25">
      <c r="A48" s="2" t="s">
        <v>36</v>
      </c>
      <c r="B48" s="8"/>
    </row>
    <row r="49" spans="1:3" x14ac:dyDescent="0.25">
      <c r="A49" s="9" t="s">
        <v>48</v>
      </c>
      <c r="B49" s="12">
        <f>VLOOKUP(B5,Sheet2!A2:B5,2,FALSE)</f>
        <v>10</v>
      </c>
      <c r="C49" s="2" t="s">
        <v>52</v>
      </c>
    </row>
    <row r="51" spans="1:3" x14ac:dyDescent="0.25">
      <c r="A51" s="9" t="s">
        <v>37</v>
      </c>
      <c r="B51" s="10">
        <f>SUM(B9:B15)+SUM(B18:B48)*B49</f>
        <v>56688</v>
      </c>
    </row>
  </sheetData>
  <mergeCells count="3">
    <mergeCell ref="E24:F42"/>
    <mergeCell ref="A1:I1"/>
    <mergeCell ref="A3:I3"/>
  </mergeCells>
  <phoneticPr fontId="1" type="noConversion"/>
  <dataValidations count="2">
    <dataValidation type="list" allowBlank="1" showInputMessage="1" showErrorMessage="1" sqref="B5">
      <formula1>year</formula1>
    </dataValidation>
    <dataValidation type="list" allowBlank="1" showInputMessage="1" showErrorMessage="1" sqref="B6">
      <formula1>residency</formula1>
    </dataValidation>
  </dataValidations>
  <pageMargins left="0.53" right="0.55000000000000004" top="1" bottom="1" header="0.52"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C9" sqref="C9"/>
    </sheetView>
  </sheetViews>
  <sheetFormatPr defaultRowHeight="13.2" x14ac:dyDescent="0.25"/>
  <cols>
    <col min="1" max="1" width="17.88671875" customWidth="1"/>
  </cols>
  <sheetData>
    <row r="2" spans="1:3" x14ac:dyDescent="0.25">
      <c r="A2" s="1" t="s">
        <v>53</v>
      </c>
      <c r="B2">
        <v>10</v>
      </c>
    </row>
    <row r="3" spans="1:3" x14ac:dyDescent="0.25">
      <c r="A3" s="1" t="s">
        <v>54</v>
      </c>
      <c r="B3">
        <v>10</v>
      </c>
    </row>
    <row r="4" spans="1:3" x14ac:dyDescent="0.25">
      <c r="A4" s="1" t="s">
        <v>55</v>
      </c>
      <c r="B4">
        <v>12</v>
      </c>
    </row>
    <row r="5" spans="1:3" x14ac:dyDescent="0.25">
      <c r="A5" s="1" t="s">
        <v>56</v>
      </c>
      <c r="B5">
        <v>10</v>
      </c>
    </row>
    <row r="7" spans="1:3" x14ac:dyDescent="0.25">
      <c r="C7" t="s">
        <v>63</v>
      </c>
    </row>
    <row r="8" spans="1:3" x14ac:dyDescent="0.25">
      <c r="A8" s="1" t="s">
        <v>58</v>
      </c>
      <c r="C8">
        <v>23904</v>
      </c>
    </row>
    <row r="9" spans="1:3" x14ac:dyDescent="0.25">
      <c r="A9" t="s">
        <v>59</v>
      </c>
      <c r="C9">
        <v>56688</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89A4B5720B8478FD8C28B55155A0B" ma:contentTypeVersion="5" ma:contentTypeDescription="Create a new document." ma:contentTypeScope="" ma:versionID="bad15bf09c182fecefd41edea1844767">
  <xsd:schema xmlns:xsd="http://www.w3.org/2001/XMLSchema" xmlns:xs="http://www.w3.org/2001/XMLSchema" xmlns:p="http://schemas.microsoft.com/office/2006/metadata/properties" xmlns:ns1="http://schemas.microsoft.com/sharepoint/v3" targetNamespace="http://schemas.microsoft.com/office/2006/metadata/properties" ma:root="true" ma:fieldsID="cc6839954082874df4ac5bc63b37cdec"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hidden="true" ma:internalName="EmailSender">
      <xsd:simpleType>
        <xsd:restriction base="dms:Note">
          <xsd:maxLength value="255"/>
        </xsd:restriction>
      </xsd:simpleType>
    </xsd:element>
    <xsd:element name="EmailTo" ma:index="9" nillable="true" ma:displayName="E-Mail To"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82192-9F0C-43EC-8812-DFDA3A5869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B96E5-612B-478B-B5F9-69579BD00806}">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E34D50B-4633-49A0-8C23-883B941A80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Sheet2</vt:lpstr>
      <vt:lpstr>Sheet3</vt:lpstr>
      <vt:lpstr>residency</vt:lpstr>
      <vt:lpstr>year</vt:lpstr>
    </vt:vector>
  </TitlesOfParts>
  <Company>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HSCS</dc:creator>
  <cp:lastModifiedBy>Administrator</cp:lastModifiedBy>
  <cp:lastPrinted>2006-12-04T15:31:20Z</cp:lastPrinted>
  <dcterms:created xsi:type="dcterms:W3CDTF">2006-12-01T16:43:30Z</dcterms:created>
  <dcterms:modified xsi:type="dcterms:W3CDTF">2019-04-15T18:14:26Z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0x01010016F89A4B5720B8478FD8C28B55155A0B</vt:lpwstr>
  </property>
</Properties>
</file>